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9A05C5DD-4C3C-45EC-BD78-3658910D877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eptembrie" sheetId="1" r:id="rId1"/>
  </sheets>
  <calcPr calcId="191029"/>
</workbook>
</file>

<file path=xl/calcChain.xml><?xml version="1.0" encoding="utf-8"?>
<calcChain xmlns="http://schemas.openxmlformats.org/spreadsheetml/2006/main">
  <c r="I119" i="1" l="1"/>
  <c r="I120" i="1"/>
  <c r="I118" i="1"/>
  <c r="I60" i="1"/>
  <c r="I61" i="1"/>
  <c r="I62" i="1"/>
  <c r="I63" i="1"/>
  <c r="I64" i="1"/>
  <c r="I65" i="1"/>
  <c r="I66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0" i="1"/>
  <c r="I41" i="1"/>
  <c r="I42" i="1"/>
  <c r="I43" i="1"/>
  <c r="I44" i="1"/>
  <c r="I45" i="1"/>
  <c r="I46" i="1"/>
  <c r="I39" i="1"/>
  <c r="H121" i="1"/>
  <c r="I121" i="1" l="1"/>
</calcChain>
</file>

<file path=xl/sharedStrings.xml><?xml version="1.0" encoding="utf-8"?>
<sst xmlns="http://schemas.openxmlformats.org/spreadsheetml/2006/main" count="289" uniqueCount="166">
  <si>
    <t>SC SINAPSIS SRL</t>
  </si>
  <si>
    <t>Cabinet Medical Individual NEUROMED</t>
  </si>
  <si>
    <t>Cabinet Medical Individual Dr. Pop Maria Lucia</t>
  </si>
  <si>
    <t>Cabinet Medical Individual Dr. Gliga Marius</t>
  </si>
  <si>
    <t>Cabinet Medical Individual Dr. Rusu Alina Ramona</t>
  </si>
  <si>
    <t>Cabinet Medical Individual Dr. Anitas Marioara</t>
  </si>
  <si>
    <t>Cabinet Medical Individual Dr. Bancea Nicoleta - Dermatovenerologie</t>
  </si>
  <si>
    <t>Cabinet Medical Individual MEDICUS - Cardiologie</t>
  </si>
  <si>
    <t>Cabinet Medical Individual Dr. Aciu - Medicina Interna</t>
  </si>
  <si>
    <t>Localitate</t>
  </si>
  <si>
    <t>Adresa</t>
  </si>
  <si>
    <t>Satu Mare</t>
  </si>
  <si>
    <t>str. Lucian Blaga, bl. CU6, ap. 2</t>
  </si>
  <si>
    <t>Carei</t>
  </si>
  <si>
    <t>Negresti Oas</t>
  </si>
  <si>
    <t>str. Victoriei, nr. 97</t>
  </si>
  <si>
    <t>str. Homorodului, bl. CH2, ap. 1</t>
  </si>
  <si>
    <t>str. Octavian Goga, nr. 1</t>
  </si>
  <si>
    <t>str. Corneliu Coposu, nr. 2</t>
  </si>
  <si>
    <t>str. Humulesti, nr. 2/3</t>
  </si>
  <si>
    <t>str. Vasile Lucaciu, nr. 65</t>
  </si>
  <si>
    <t>str. Lucian Blaga, bl. CU8, ap. 4</t>
  </si>
  <si>
    <t>str. Mileniului, nr.16, ap.3</t>
  </si>
  <si>
    <t>Telefon</t>
  </si>
  <si>
    <t>0745-530195</t>
  </si>
  <si>
    <t>0722-763777</t>
  </si>
  <si>
    <t>0740-839818</t>
  </si>
  <si>
    <t>0741-075815</t>
  </si>
  <si>
    <t>0723-908031</t>
  </si>
  <si>
    <t>0744-486070</t>
  </si>
  <si>
    <t>0741-320796</t>
  </si>
  <si>
    <t>specialitate</t>
  </si>
  <si>
    <t>gastroenterologie</t>
  </si>
  <si>
    <t>pediatrie</t>
  </si>
  <si>
    <t>neurologie</t>
  </si>
  <si>
    <t>psihiatrie</t>
  </si>
  <si>
    <t>oftalmologie</t>
  </si>
  <si>
    <t>dermato-venerologie</t>
  </si>
  <si>
    <t xml:space="preserve">alergologie si imunologie </t>
  </si>
  <si>
    <t>medicina interna</t>
  </si>
  <si>
    <t>cardiologie</t>
  </si>
  <si>
    <t>psihiatrie pediatrica</t>
  </si>
  <si>
    <t>Spital Judetean de Urgenta Satu Mare</t>
  </si>
  <si>
    <t>str. Cardinal Iuliu Hossu</t>
  </si>
  <si>
    <t>0361-401010</t>
  </si>
  <si>
    <t>obstetrica-ginecologie</t>
  </si>
  <si>
    <t>otorinolaringologie</t>
  </si>
  <si>
    <t>SC Manitou Med SRL</t>
  </si>
  <si>
    <t>SCM Caritas Medica</t>
  </si>
  <si>
    <t>str. Careiului, nr. 3</t>
  </si>
  <si>
    <t>0261-769725</t>
  </si>
  <si>
    <t>str. Prahovei, nr. 1</t>
  </si>
  <si>
    <t>0261-727050</t>
  </si>
  <si>
    <t>endocrinologie</t>
  </si>
  <si>
    <t>dermatologie</t>
  </si>
  <si>
    <t>alergologie si imunologie clinica</t>
  </si>
  <si>
    <t>chirurgie generala</t>
  </si>
  <si>
    <t>obstetrică-ginecologie</t>
  </si>
  <si>
    <t>neuropsihiatrie infantila</t>
  </si>
  <si>
    <t>chirurgie ortopedie infantila</t>
  </si>
  <si>
    <t>urologie</t>
  </si>
  <si>
    <t>chirurgie vasculara</t>
  </si>
  <si>
    <t>Spital Municipal Carei</t>
  </si>
  <si>
    <t>str. Tireamului, nr. 13</t>
  </si>
  <si>
    <t>0261-863101</t>
  </si>
  <si>
    <t>ortopedie si traumatologie</t>
  </si>
  <si>
    <t>Spital Orasenesc Negresti Oas</t>
  </si>
  <si>
    <t>0261-854830</t>
  </si>
  <si>
    <t>Spital de Pneumoftiziologie Satu Mare</t>
  </si>
  <si>
    <t>str. Ialomitei, nr. 9</t>
  </si>
  <si>
    <t>0261-730913</t>
  </si>
  <si>
    <t>pneumologie</t>
  </si>
  <si>
    <t>oncologie medicala</t>
  </si>
  <si>
    <t>diabet zaharat, nutriţie şi boli metabolice</t>
  </si>
  <si>
    <t>Spital CF Oradea - Ambulatoriu de specialitate Satu Mare</t>
  </si>
  <si>
    <t>str. Vasile Lucaciu, nr. 1</t>
  </si>
  <si>
    <t>0261-768136</t>
  </si>
  <si>
    <t>Furnizor de servicii medicale clinice</t>
  </si>
  <si>
    <t>Numar contract</t>
  </si>
  <si>
    <t>reumatologie</t>
  </si>
  <si>
    <t>chirurgie plastica si reparatorie</t>
  </si>
  <si>
    <t>nefrologie</t>
  </si>
  <si>
    <t>Cabinet Medical Individual Dr. Voineagu Sorin - Diabet Zaharat, Nutritie si Boli Metabolice</t>
  </si>
  <si>
    <t>Cabinet Medical Individual Dr. Feraru Lia</t>
  </si>
  <si>
    <t>Cabinet Medical Individual Dr. Borsa - Endocrinologie</t>
  </si>
  <si>
    <t>str. Regele Ferdinand, nr. 1, ap. 15</t>
  </si>
  <si>
    <t>str. Simion Barnutiu, nr.34</t>
  </si>
  <si>
    <t>Str. Lucian Blaga, nr. 21</t>
  </si>
  <si>
    <t>diabet zaharat, nutritie si boli metabolice</t>
  </si>
  <si>
    <t>O.R.L.</t>
  </si>
  <si>
    <t>0753-505609</t>
  </si>
  <si>
    <t>0723-922506</t>
  </si>
  <si>
    <t>0744-547475</t>
  </si>
  <si>
    <t>0721-351570</t>
  </si>
  <si>
    <t>0361-412037</t>
  </si>
  <si>
    <t>chirurgie orala si maxilo-faciala</t>
  </si>
  <si>
    <t>SC ORL OMER CARMEN SRL</t>
  </si>
  <si>
    <t>Cabinet Medical Individual Dr. Morariu Maricica Livia - Diabet Zaharat, Nutritie si Boli Metabolice</t>
  </si>
  <si>
    <t>Cabinet Medical Individual Dr. Cismas-Petrean Catalin - Psihiatrie</t>
  </si>
  <si>
    <t>str. 1 Decembrie 1918, nr. 12</t>
  </si>
  <si>
    <t>0744-507333, 0261-733333</t>
  </si>
  <si>
    <t>0745-434053</t>
  </si>
  <si>
    <t>0740-208054</t>
  </si>
  <si>
    <t>0729-400033</t>
  </si>
  <si>
    <t>Str. Ady Endre, nr.11, ap.1-B</t>
  </si>
  <si>
    <t>0751-115796</t>
  </si>
  <si>
    <t>str. Victoriei, nr. 144</t>
  </si>
  <si>
    <t>0766-432869</t>
  </si>
  <si>
    <t>0755-068635</t>
  </si>
  <si>
    <t>SC Clinica Korall SRL</t>
  </si>
  <si>
    <t>str. Eroilor Revolutiei, nr.22, ap. M2</t>
  </si>
  <si>
    <t>boli infectioase</t>
  </si>
  <si>
    <t>SC GASTROENTEROLOGICA SATMAREANA SRL</t>
  </si>
  <si>
    <t>str. Banat, nr. 9, ap. 1</t>
  </si>
  <si>
    <t>0745-220903</t>
  </si>
  <si>
    <t>0361-410995; 0723-653756</t>
  </si>
  <si>
    <t>neurologie pediatrica</t>
  </si>
  <si>
    <t>Cabinet Medical Individual Dr. Ciurea Radu - Medicina Interna</t>
  </si>
  <si>
    <t>str. Lucian Blaga, bl. CU6, ap. 1</t>
  </si>
  <si>
    <t>0745-756283</t>
  </si>
  <si>
    <t>SC VITREUM MEDICAL SRL</t>
  </si>
  <si>
    <t>hematologie</t>
  </si>
  <si>
    <t xml:space="preserve">Valoare decont </t>
  </si>
  <si>
    <t>SC DOMUS PROVIDENTIAE SRL</t>
  </si>
  <si>
    <t>str. Mioritei, nr.4, ap. 8</t>
  </si>
  <si>
    <t>psihiatrie pediatrica, psihiatrie</t>
  </si>
  <si>
    <t>Cabinet dr. Dance Dan Hadrian SRL</t>
  </si>
  <si>
    <t>0722-820558</t>
  </si>
  <si>
    <t>SC Clinica Star Medica SRL</t>
  </si>
  <si>
    <t>0361-426926</t>
  </si>
  <si>
    <t>SC Sanctumed SRL</t>
  </si>
  <si>
    <t>SC Aqua Medica SRL</t>
  </si>
  <si>
    <t>SCM Coica SRL</t>
  </si>
  <si>
    <t>BFT</t>
  </si>
  <si>
    <t>str. Gorunului nr. 8</t>
  </si>
  <si>
    <t>0748-057781</t>
  </si>
  <si>
    <t>medicina fizica de reabilitare</t>
  </si>
  <si>
    <t>str. Lucian Blaga, bloc CU8, ap. 1-2</t>
  </si>
  <si>
    <t>0732-116820</t>
  </si>
  <si>
    <t>SC Haller Clinic SRL</t>
  </si>
  <si>
    <t>CMI Dr. Sabau Anca Petruta - Psihiatrie</t>
  </si>
  <si>
    <t>Bld. 25 Octombrie nr. 19, ap. 2</t>
  </si>
  <si>
    <t>0784-001001</t>
  </si>
  <si>
    <t>Bld. 25 Octombrie nr. 27, ap. 2</t>
  </si>
  <si>
    <t>0740-126734</t>
  </si>
  <si>
    <t>CMI Dr. Ursu Codruta</t>
  </si>
  <si>
    <t>str. Mihnea Vodă nr. 7</t>
  </si>
  <si>
    <t>0766-535118</t>
  </si>
  <si>
    <t>Dr. Bzduch Marta SRL</t>
  </si>
  <si>
    <t>CMI Dr. Bojan - Medicina Interna</t>
  </si>
  <si>
    <t xml:space="preserve">SC Enduro-Med SRL </t>
  </si>
  <si>
    <t>CMI Dr. Pop-Mîndru Daniel - Cardiologie</t>
  </si>
  <si>
    <t>CMI Dr. Drăgălău Lavinia - Psihiatrie</t>
  </si>
  <si>
    <t>Derma Belle by Iulia SRL</t>
  </si>
  <si>
    <t>str. Victoriei nr. 144</t>
  </si>
  <si>
    <t>0767-013681</t>
  </si>
  <si>
    <t>Bld. Calea Traian nr. 10</t>
  </si>
  <si>
    <t>0751-844953</t>
  </si>
  <si>
    <t>Bld. Lucian Blaga bl.CU18, ap.1</t>
  </si>
  <si>
    <t>0765-662968</t>
  </si>
  <si>
    <t>str. Caisilor nr. 9</t>
  </si>
  <si>
    <t>0744-798656</t>
  </si>
  <si>
    <t>Bld.Lucian Blaga nr. 21</t>
  </si>
  <si>
    <t>geriartrie</t>
  </si>
  <si>
    <t>Numar puncte</t>
  </si>
  <si>
    <t>Sume decontate aferente lunii septembrie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</si>
</sst>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/>
    <xf numFmtId="0" fontId="3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vertical="center"/>
    </xf>
    <xf numFmtId="0" fontId="8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" fontId="9" fillId="0" borderId="1" xfId="0" applyNumberFormat="1" applyFont="1" applyBorder="1" applyAlignment="1">
      <alignment horizontal="right" wrapText="1"/>
    </xf>
    <xf numFmtId="4" fontId="0" fillId="0" borderId="0" xfId="0" applyNumberFormat="1"/>
    <xf numFmtId="0" fontId="0" fillId="2" borderId="1" xfId="0" applyFill="1" applyBorder="1"/>
    <xf numFmtId="0" fontId="2" fillId="2" borderId="5" xfId="0" applyFont="1" applyFill="1" applyBorder="1" applyAlignment="1">
      <alignment wrapText="1"/>
    </xf>
    <xf numFmtId="4" fontId="9" fillId="0" borderId="6" xfId="0" applyNumberFormat="1" applyFont="1" applyBorder="1" applyAlignment="1">
      <alignment horizontal="right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4" fontId="10" fillId="2" borderId="1" xfId="0" applyNumberFormat="1" applyFont="1" applyFill="1" applyBorder="1"/>
    <xf numFmtId="0" fontId="0" fillId="0" borderId="1" xfId="0" applyBorder="1"/>
    <xf numFmtId="0" fontId="2" fillId="2" borderId="7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4" fontId="0" fillId="0" borderId="1" xfId="0" applyNumberFormat="1" applyBorder="1"/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2" fillId="0" borderId="1" xfId="0" applyFont="1" applyBorder="1"/>
    <xf numFmtId="0" fontId="8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4" fontId="7" fillId="0" borderId="0" xfId="0" applyNumberFormat="1" applyFont="1"/>
    <xf numFmtId="0" fontId="7" fillId="0" borderId="0" xfId="0" applyFont="1" applyAlignment="1">
      <alignment horizontal="center"/>
    </xf>
    <xf numFmtId="4" fontId="3" fillId="2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2" borderId="2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149"/>
  <sheetViews>
    <sheetView tabSelected="1" zoomScale="98" zoomScaleNormal="98" workbookViewId="0">
      <selection activeCell="I68" sqref="I68"/>
    </sheetView>
  </sheetViews>
  <sheetFormatPr defaultRowHeight="15" x14ac:dyDescent="0.25"/>
  <cols>
    <col min="2" max="2" width="50.85546875" bestFit="1" customWidth="1"/>
    <col min="3" max="3" width="12.140625" bestFit="1" customWidth="1"/>
    <col min="4" max="4" width="31.140625" bestFit="1" customWidth="1"/>
    <col min="5" max="5" width="12.42578125" bestFit="1" customWidth="1"/>
    <col min="6" max="6" width="16.28515625" bestFit="1" customWidth="1"/>
    <col min="7" max="7" width="8.42578125" bestFit="1" customWidth="1"/>
    <col min="8" max="8" width="10.28515625" bestFit="1" customWidth="1"/>
    <col min="9" max="9" width="12" bestFit="1" customWidth="1"/>
    <col min="10" max="10" width="10.28515625" bestFit="1" customWidth="1"/>
    <col min="11" max="12" width="10.140625" bestFit="1" customWidth="1"/>
  </cols>
  <sheetData>
    <row r="2" spans="2:9" x14ac:dyDescent="0.25">
      <c r="B2" s="47" t="s">
        <v>165</v>
      </c>
      <c r="C2" s="47"/>
      <c r="D2" s="47"/>
      <c r="E2" s="47"/>
      <c r="F2" s="47"/>
      <c r="G2" s="47"/>
      <c r="H2" s="32"/>
    </row>
    <row r="4" spans="2:9" ht="26.25" x14ac:dyDescent="0.25">
      <c r="B4" s="1" t="s">
        <v>77</v>
      </c>
      <c r="C4" s="1" t="s">
        <v>9</v>
      </c>
      <c r="D4" s="1" t="s">
        <v>10</v>
      </c>
      <c r="E4" s="1" t="s">
        <v>23</v>
      </c>
      <c r="F4" s="1" t="s">
        <v>31</v>
      </c>
      <c r="G4" s="9" t="s">
        <v>78</v>
      </c>
      <c r="H4" s="9" t="s">
        <v>164</v>
      </c>
      <c r="I4" s="9" t="s">
        <v>122</v>
      </c>
    </row>
    <row r="5" spans="2:9" x14ac:dyDescent="0.25">
      <c r="B5" s="3" t="s">
        <v>0</v>
      </c>
      <c r="C5" s="2" t="s">
        <v>11</v>
      </c>
      <c r="D5" s="2" t="s">
        <v>16</v>
      </c>
      <c r="E5" s="2" t="s">
        <v>24</v>
      </c>
      <c r="F5" s="3" t="s">
        <v>34</v>
      </c>
      <c r="G5" s="15">
        <v>716</v>
      </c>
      <c r="H5" s="18">
        <v>12758.8</v>
      </c>
      <c r="I5" s="18">
        <v>57414.6</v>
      </c>
    </row>
    <row r="6" spans="2:9" ht="26.25" x14ac:dyDescent="0.25">
      <c r="B6" s="3" t="s">
        <v>1</v>
      </c>
      <c r="C6" s="2" t="s">
        <v>11</v>
      </c>
      <c r="D6" s="2" t="s">
        <v>99</v>
      </c>
      <c r="E6" s="5" t="s">
        <v>100</v>
      </c>
      <c r="F6" s="3" t="s">
        <v>34</v>
      </c>
      <c r="G6" s="15">
        <v>386</v>
      </c>
      <c r="H6" s="18">
        <v>8476</v>
      </c>
      <c r="I6" s="18">
        <v>38142</v>
      </c>
    </row>
    <row r="7" spans="2:9" x14ac:dyDescent="0.25">
      <c r="B7" s="3" t="s">
        <v>96</v>
      </c>
      <c r="C7" s="2" t="s">
        <v>14</v>
      </c>
      <c r="D7" s="2" t="s">
        <v>15</v>
      </c>
      <c r="E7" s="2" t="s">
        <v>101</v>
      </c>
      <c r="F7" s="3" t="s">
        <v>89</v>
      </c>
      <c r="G7" s="15">
        <v>367</v>
      </c>
      <c r="H7" s="18">
        <v>8078.7</v>
      </c>
      <c r="I7" s="18">
        <v>36354.15</v>
      </c>
    </row>
    <row r="8" spans="2:9" x14ac:dyDescent="0.25">
      <c r="B8" s="3" t="s">
        <v>2</v>
      </c>
      <c r="C8" s="2" t="s">
        <v>11</v>
      </c>
      <c r="D8" s="2" t="s">
        <v>17</v>
      </c>
      <c r="E8" s="2" t="s">
        <v>25</v>
      </c>
      <c r="F8" s="3" t="s">
        <v>35</v>
      </c>
      <c r="G8" s="15">
        <v>392</v>
      </c>
      <c r="H8" s="18">
        <v>13884.96</v>
      </c>
      <c r="I8" s="18">
        <v>62482.32</v>
      </c>
    </row>
    <row r="9" spans="2:9" x14ac:dyDescent="0.25">
      <c r="B9" s="3" t="s">
        <v>3</v>
      </c>
      <c r="C9" s="2" t="s">
        <v>11</v>
      </c>
      <c r="D9" s="2" t="s">
        <v>18</v>
      </c>
      <c r="E9" s="2" t="s">
        <v>102</v>
      </c>
      <c r="F9" s="3" t="s">
        <v>35</v>
      </c>
      <c r="G9" s="15">
        <v>732</v>
      </c>
      <c r="H9" s="18">
        <v>5656.8</v>
      </c>
      <c r="I9" s="18">
        <v>25455.599999999999</v>
      </c>
    </row>
    <row r="10" spans="2:9" ht="26.25" x14ac:dyDescent="0.25">
      <c r="B10" s="3" t="s">
        <v>4</v>
      </c>
      <c r="C10" s="2" t="s">
        <v>11</v>
      </c>
      <c r="D10" s="2" t="s">
        <v>19</v>
      </c>
      <c r="E10" s="2" t="s">
        <v>26</v>
      </c>
      <c r="F10" s="3" t="s">
        <v>38</v>
      </c>
      <c r="G10" s="15">
        <v>734</v>
      </c>
      <c r="H10" s="18">
        <v>6760.8</v>
      </c>
      <c r="I10" s="18">
        <v>30423.599999999999</v>
      </c>
    </row>
    <row r="11" spans="2:9" x14ac:dyDescent="0.25">
      <c r="B11" s="3" t="s">
        <v>5</v>
      </c>
      <c r="C11" s="2" t="s">
        <v>11</v>
      </c>
      <c r="D11" s="2" t="s">
        <v>20</v>
      </c>
      <c r="E11" s="2" t="s">
        <v>27</v>
      </c>
      <c r="F11" s="3" t="s">
        <v>34</v>
      </c>
      <c r="G11" s="15">
        <v>736</v>
      </c>
      <c r="H11" s="18">
        <v>2547.84</v>
      </c>
      <c r="I11" s="18">
        <v>11465.28</v>
      </c>
    </row>
    <row r="12" spans="2:9" ht="26.25" x14ac:dyDescent="0.25">
      <c r="B12" s="3" t="s">
        <v>6</v>
      </c>
      <c r="C12" s="2" t="s">
        <v>11</v>
      </c>
      <c r="D12" s="2" t="s">
        <v>21</v>
      </c>
      <c r="E12" s="2" t="s">
        <v>103</v>
      </c>
      <c r="F12" s="3" t="s">
        <v>37</v>
      </c>
      <c r="G12" s="15">
        <v>740</v>
      </c>
      <c r="H12" s="18">
        <v>9600</v>
      </c>
      <c r="I12" s="18">
        <v>43200</v>
      </c>
    </row>
    <row r="13" spans="2:9" x14ac:dyDescent="0.25">
      <c r="B13" s="3" t="s">
        <v>7</v>
      </c>
      <c r="C13" s="2" t="s">
        <v>11</v>
      </c>
      <c r="D13" s="2" t="s">
        <v>22</v>
      </c>
      <c r="E13" s="2" t="s">
        <v>28</v>
      </c>
      <c r="F13" s="3" t="s">
        <v>40</v>
      </c>
      <c r="G13" s="15">
        <v>746</v>
      </c>
      <c r="H13" s="18">
        <v>4154.3999999999996</v>
      </c>
      <c r="I13" s="18">
        <v>18694.8</v>
      </c>
    </row>
    <row r="14" spans="2:9" ht="39" x14ac:dyDescent="0.25">
      <c r="B14" s="3" t="s">
        <v>123</v>
      </c>
      <c r="C14" s="2" t="s">
        <v>11</v>
      </c>
      <c r="D14" s="2" t="s">
        <v>124</v>
      </c>
      <c r="E14" s="2" t="s">
        <v>29</v>
      </c>
      <c r="F14" s="3" t="s">
        <v>125</v>
      </c>
      <c r="G14" s="15">
        <v>769</v>
      </c>
      <c r="H14" s="18">
        <v>8135.44</v>
      </c>
      <c r="I14" s="18">
        <v>36609.480000000003</v>
      </c>
    </row>
    <row r="15" spans="2:9" x14ac:dyDescent="0.25">
      <c r="B15" s="3" t="s">
        <v>8</v>
      </c>
      <c r="C15" s="2" t="s">
        <v>11</v>
      </c>
      <c r="D15" s="2" t="s">
        <v>12</v>
      </c>
      <c r="E15" s="12" t="s">
        <v>30</v>
      </c>
      <c r="F15" s="3" t="s">
        <v>39</v>
      </c>
      <c r="G15" s="15">
        <v>726</v>
      </c>
      <c r="H15" s="18">
        <v>225.2</v>
      </c>
      <c r="I15" s="18">
        <v>1013.4</v>
      </c>
    </row>
    <row r="16" spans="2:9" ht="39" x14ac:dyDescent="0.25">
      <c r="B16" s="3" t="s">
        <v>82</v>
      </c>
      <c r="C16" s="5" t="s">
        <v>13</v>
      </c>
      <c r="D16" s="2" t="s">
        <v>85</v>
      </c>
      <c r="E16" s="5" t="s">
        <v>90</v>
      </c>
      <c r="F16" s="3" t="s">
        <v>88</v>
      </c>
      <c r="G16" s="16">
        <v>755</v>
      </c>
      <c r="H16" s="18">
        <v>11526.72</v>
      </c>
      <c r="I16" s="18">
        <v>51870.239999999998</v>
      </c>
    </row>
    <row r="17" spans="2:11" ht="26.25" x14ac:dyDescent="0.25">
      <c r="B17" s="3" t="s">
        <v>83</v>
      </c>
      <c r="C17" s="5" t="s">
        <v>13</v>
      </c>
      <c r="D17" s="5" t="s">
        <v>86</v>
      </c>
      <c r="E17" s="5" t="s">
        <v>91</v>
      </c>
      <c r="F17" s="3" t="s">
        <v>45</v>
      </c>
      <c r="G17" s="16">
        <v>749</v>
      </c>
      <c r="H17" s="18">
        <v>867.6</v>
      </c>
      <c r="I17" s="18">
        <v>3904.2</v>
      </c>
    </row>
    <row r="18" spans="2:11" ht="39" x14ac:dyDescent="0.25">
      <c r="B18" s="3" t="s">
        <v>148</v>
      </c>
      <c r="C18" s="5" t="s">
        <v>11</v>
      </c>
      <c r="D18" s="5" t="s">
        <v>87</v>
      </c>
      <c r="E18" s="5" t="s">
        <v>92</v>
      </c>
      <c r="F18" s="3" t="s">
        <v>88</v>
      </c>
      <c r="G18" s="16">
        <v>780</v>
      </c>
      <c r="H18" s="18">
        <v>6432.8</v>
      </c>
      <c r="I18" s="18">
        <v>28947.599999999999</v>
      </c>
    </row>
    <row r="19" spans="2:11" x14ac:dyDescent="0.25">
      <c r="B19" s="3" t="s">
        <v>84</v>
      </c>
      <c r="C19" s="5" t="s">
        <v>11</v>
      </c>
      <c r="D19" s="5" t="s">
        <v>87</v>
      </c>
      <c r="E19" s="5" t="s">
        <v>93</v>
      </c>
      <c r="F19" s="3" t="s">
        <v>53</v>
      </c>
      <c r="G19" s="16">
        <v>752</v>
      </c>
      <c r="H19" s="18">
        <v>5850.24</v>
      </c>
      <c r="I19" s="18">
        <v>26326.080000000002</v>
      </c>
    </row>
    <row r="20" spans="2:11" ht="39" x14ac:dyDescent="0.25">
      <c r="B20" s="3" t="s">
        <v>97</v>
      </c>
      <c r="C20" s="5" t="s">
        <v>14</v>
      </c>
      <c r="D20" s="5" t="s">
        <v>106</v>
      </c>
      <c r="E20" s="5" t="s">
        <v>107</v>
      </c>
      <c r="F20" s="3" t="s">
        <v>88</v>
      </c>
      <c r="G20" s="16">
        <v>759</v>
      </c>
      <c r="H20" s="18">
        <v>9092.4</v>
      </c>
      <c r="I20" s="18">
        <v>40915.800000000003</v>
      </c>
    </row>
    <row r="21" spans="2:11" ht="26.25" x14ac:dyDescent="0.25">
      <c r="B21" s="3" t="s">
        <v>98</v>
      </c>
      <c r="C21" s="5" t="s">
        <v>11</v>
      </c>
      <c r="D21" s="5" t="s">
        <v>20</v>
      </c>
      <c r="E21" s="5" t="s">
        <v>108</v>
      </c>
      <c r="F21" s="3" t="s">
        <v>35</v>
      </c>
      <c r="G21" s="16">
        <v>760</v>
      </c>
      <c r="H21" s="18">
        <v>13291.2</v>
      </c>
      <c r="I21" s="18">
        <v>59810.400000000001</v>
      </c>
    </row>
    <row r="22" spans="2:11" x14ac:dyDescent="0.25">
      <c r="B22" s="3" t="s">
        <v>120</v>
      </c>
      <c r="C22" s="5" t="s">
        <v>11</v>
      </c>
      <c r="D22" s="5" t="s">
        <v>104</v>
      </c>
      <c r="E22" s="5" t="s">
        <v>105</v>
      </c>
      <c r="F22" s="3" t="s">
        <v>36</v>
      </c>
      <c r="G22" s="16">
        <v>757</v>
      </c>
      <c r="H22" s="18">
        <v>11466.75</v>
      </c>
      <c r="I22" s="18">
        <v>51600.38</v>
      </c>
    </row>
    <row r="23" spans="2:11" x14ac:dyDescent="0.25">
      <c r="B23" s="3" t="s">
        <v>130</v>
      </c>
      <c r="C23" s="5" t="s">
        <v>11</v>
      </c>
      <c r="D23" s="5" t="s">
        <v>87</v>
      </c>
      <c r="E23" s="5" t="s">
        <v>114</v>
      </c>
      <c r="F23" s="3" t="s">
        <v>39</v>
      </c>
      <c r="G23" s="16">
        <v>774</v>
      </c>
      <c r="H23" s="18">
        <v>2714.4</v>
      </c>
      <c r="I23" s="18">
        <v>12214.8</v>
      </c>
    </row>
    <row r="24" spans="2:11" ht="26.25" x14ac:dyDescent="0.25">
      <c r="B24" s="5" t="s">
        <v>112</v>
      </c>
      <c r="C24" s="5" t="s">
        <v>11</v>
      </c>
      <c r="D24" s="5" t="s">
        <v>113</v>
      </c>
      <c r="E24" s="5" t="s">
        <v>115</v>
      </c>
      <c r="F24" s="3" t="s">
        <v>32</v>
      </c>
      <c r="G24" s="16">
        <v>764</v>
      </c>
      <c r="H24" s="18">
        <v>545.28</v>
      </c>
      <c r="I24" s="18">
        <v>2453.7600000000002</v>
      </c>
    </row>
    <row r="25" spans="2:11" ht="26.25" x14ac:dyDescent="0.25">
      <c r="B25" s="5" t="s">
        <v>117</v>
      </c>
      <c r="C25" s="5" t="s">
        <v>11</v>
      </c>
      <c r="D25" s="2" t="s">
        <v>118</v>
      </c>
      <c r="E25" s="5" t="s">
        <v>119</v>
      </c>
      <c r="F25" s="13" t="s">
        <v>35</v>
      </c>
      <c r="G25" s="16">
        <v>767</v>
      </c>
      <c r="H25" s="18">
        <v>7219.68</v>
      </c>
      <c r="I25" s="18">
        <v>32488.560000000001</v>
      </c>
    </row>
    <row r="26" spans="2:11" x14ac:dyDescent="0.25">
      <c r="B26" s="3" t="s">
        <v>126</v>
      </c>
      <c r="C26" s="3" t="s">
        <v>11</v>
      </c>
      <c r="D26" s="3" t="s">
        <v>87</v>
      </c>
      <c r="E26" s="3" t="s">
        <v>127</v>
      </c>
      <c r="F26" s="3" t="s">
        <v>56</v>
      </c>
      <c r="G26" s="16">
        <v>771</v>
      </c>
      <c r="H26" s="18">
        <v>1175</v>
      </c>
      <c r="I26" s="18">
        <v>5287.5</v>
      </c>
    </row>
    <row r="27" spans="2:11" x14ac:dyDescent="0.25">
      <c r="B27" s="3" t="s">
        <v>128</v>
      </c>
      <c r="C27" s="3" t="s">
        <v>11</v>
      </c>
      <c r="D27" s="3" t="s">
        <v>87</v>
      </c>
      <c r="E27" s="3" t="s">
        <v>129</v>
      </c>
      <c r="F27" s="3" t="s">
        <v>53</v>
      </c>
      <c r="G27" s="16">
        <v>773</v>
      </c>
      <c r="H27" s="18">
        <v>4209.6000000000004</v>
      </c>
      <c r="I27" s="18">
        <v>18943.2</v>
      </c>
    </row>
    <row r="28" spans="2:11" ht="26.25" x14ac:dyDescent="0.25">
      <c r="B28" s="5" t="s">
        <v>47</v>
      </c>
      <c r="C28" s="4" t="s">
        <v>11</v>
      </c>
      <c r="D28" s="2" t="s">
        <v>43</v>
      </c>
      <c r="E28" s="5" t="s">
        <v>44</v>
      </c>
      <c r="F28" s="3" t="s">
        <v>45</v>
      </c>
      <c r="G28" s="8">
        <v>735</v>
      </c>
      <c r="H28" s="18">
        <v>15077.4</v>
      </c>
      <c r="I28" s="18">
        <v>67848.3</v>
      </c>
      <c r="J28" s="11"/>
      <c r="K28" s="11"/>
    </row>
    <row r="29" spans="2:11" ht="26.25" x14ac:dyDescent="0.25">
      <c r="B29" s="22" t="s">
        <v>131</v>
      </c>
      <c r="C29" s="4" t="s">
        <v>11</v>
      </c>
      <c r="D29" s="24" t="s">
        <v>134</v>
      </c>
      <c r="E29" s="25" t="s">
        <v>135</v>
      </c>
      <c r="F29" s="26" t="s">
        <v>136</v>
      </c>
      <c r="G29" s="27">
        <v>775</v>
      </c>
      <c r="H29" s="18">
        <v>2750.8</v>
      </c>
      <c r="I29" s="18">
        <v>12378.6</v>
      </c>
      <c r="J29" s="11"/>
      <c r="K29" s="11"/>
    </row>
    <row r="30" spans="2:11" ht="26.25" x14ac:dyDescent="0.25">
      <c r="B30" s="3" t="s">
        <v>132</v>
      </c>
      <c r="C30" s="4" t="s">
        <v>11</v>
      </c>
      <c r="D30" s="28" t="s">
        <v>137</v>
      </c>
      <c r="E30" s="26" t="s">
        <v>138</v>
      </c>
      <c r="F30" s="26" t="s">
        <v>136</v>
      </c>
      <c r="G30" s="29">
        <v>776</v>
      </c>
      <c r="H30" s="18">
        <v>978.24</v>
      </c>
      <c r="I30" s="18">
        <v>4402.08</v>
      </c>
      <c r="J30" s="11"/>
      <c r="K30" s="11"/>
    </row>
    <row r="31" spans="2:11" x14ac:dyDescent="0.25">
      <c r="B31" s="19" t="s">
        <v>140</v>
      </c>
      <c r="C31" s="19" t="s">
        <v>11</v>
      </c>
      <c r="D31" s="19" t="s">
        <v>143</v>
      </c>
      <c r="E31" s="19" t="s">
        <v>144</v>
      </c>
      <c r="F31" s="19" t="s">
        <v>35</v>
      </c>
      <c r="G31" s="30">
        <v>777</v>
      </c>
      <c r="H31" s="18">
        <v>8350.56</v>
      </c>
      <c r="I31" s="18">
        <v>37577.519999999997</v>
      </c>
      <c r="J31" s="11"/>
      <c r="K31" s="11"/>
    </row>
    <row r="32" spans="2:11" x14ac:dyDescent="0.25">
      <c r="B32" s="22" t="s">
        <v>139</v>
      </c>
      <c r="C32" s="24" t="s">
        <v>13</v>
      </c>
      <c r="D32" s="24" t="s">
        <v>141</v>
      </c>
      <c r="E32" s="25" t="s">
        <v>142</v>
      </c>
      <c r="F32" s="26" t="s">
        <v>33</v>
      </c>
      <c r="G32" s="27">
        <v>778</v>
      </c>
      <c r="H32" s="18">
        <v>1285.2</v>
      </c>
      <c r="I32" s="18">
        <v>5783.4</v>
      </c>
      <c r="J32" s="11"/>
      <c r="K32" s="11"/>
    </row>
    <row r="33" spans="2:11" x14ac:dyDescent="0.25">
      <c r="B33" s="22" t="s">
        <v>145</v>
      </c>
      <c r="C33" s="24" t="s">
        <v>11</v>
      </c>
      <c r="D33" s="24" t="s">
        <v>146</v>
      </c>
      <c r="E33" s="25" t="s">
        <v>147</v>
      </c>
      <c r="F33" s="26" t="s">
        <v>32</v>
      </c>
      <c r="G33" s="27">
        <v>779</v>
      </c>
      <c r="H33" s="18">
        <v>250.08</v>
      </c>
      <c r="I33" s="18">
        <v>1125.3599999999999</v>
      </c>
      <c r="J33" s="11"/>
      <c r="K33" s="11"/>
    </row>
    <row r="34" spans="2:11" x14ac:dyDescent="0.25">
      <c r="B34" s="3" t="s">
        <v>149</v>
      </c>
      <c r="C34" s="24" t="s">
        <v>11</v>
      </c>
      <c r="D34" s="24" t="s">
        <v>156</v>
      </c>
      <c r="E34" s="25" t="s">
        <v>157</v>
      </c>
      <c r="F34" s="26" t="s">
        <v>39</v>
      </c>
      <c r="G34" s="27">
        <v>785</v>
      </c>
      <c r="H34" s="18">
        <v>15.36</v>
      </c>
      <c r="I34" s="18">
        <v>69.12</v>
      </c>
      <c r="J34" s="11"/>
      <c r="K34" s="11"/>
    </row>
    <row r="35" spans="2:11" x14ac:dyDescent="0.25">
      <c r="B35" s="3" t="s">
        <v>150</v>
      </c>
      <c r="C35" s="24" t="s">
        <v>11</v>
      </c>
      <c r="D35" s="24" t="s">
        <v>162</v>
      </c>
      <c r="E35" s="25" t="s">
        <v>129</v>
      </c>
      <c r="F35" s="26" t="s">
        <v>53</v>
      </c>
      <c r="G35" s="27">
        <v>782</v>
      </c>
      <c r="H35" s="18">
        <v>2654.4</v>
      </c>
      <c r="I35" s="18">
        <v>11944.8</v>
      </c>
      <c r="J35" s="11"/>
      <c r="K35" s="11"/>
    </row>
    <row r="36" spans="2:11" x14ac:dyDescent="0.25">
      <c r="B36" s="3" t="s">
        <v>151</v>
      </c>
      <c r="C36" s="24" t="s">
        <v>14</v>
      </c>
      <c r="D36" s="12" t="s">
        <v>154</v>
      </c>
      <c r="E36" s="12" t="s">
        <v>155</v>
      </c>
      <c r="F36" s="26" t="s">
        <v>40</v>
      </c>
      <c r="G36" s="27">
        <v>784</v>
      </c>
      <c r="H36" s="18">
        <v>5928</v>
      </c>
      <c r="I36" s="18">
        <v>26676</v>
      </c>
      <c r="J36" s="11"/>
      <c r="K36" s="11"/>
    </row>
    <row r="37" spans="2:11" x14ac:dyDescent="0.25">
      <c r="B37" s="3" t="s">
        <v>152</v>
      </c>
      <c r="C37" s="24" t="s">
        <v>11</v>
      </c>
      <c r="D37" s="24" t="s">
        <v>160</v>
      </c>
      <c r="E37" s="25" t="s">
        <v>161</v>
      </c>
      <c r="F37" s="26" t="s">
        <v>35</v>
      </c>
      <c r="G37" s="27">
        <v>783</v>
      </c>
      <c r="H37" s="18">
        <v>5546.88</v>
      </c>
      <c r="I37" s="18">
        <v>24960.959999999999</v>
      </c>
      <c r="J37" s="11"/>
      <c r="K37" s="11"/>
    </row>
    <row r="38" spans="2:11" ht="26.25" x14ac:dyDescent="0.25">
      <c r="B38" s="3" t="s">
        <v>153</v>
      </c>
      <c r="C38" s="24" t="s">
        <v>11</v>
      </c>
      <c r="D38" s="24" t="s">
        <v>158</v>
      </c>
      <c r="E38" s="25" t="s">
        <v>159</v>
      </c>
      <c r="F38" s="3" t="s">
        <v>37</v>
      </c>
      <c r="G38" s="27">
        <v>781</v>
      </c>
      <c r="H38" s="18">
        <v>7377</v>
      </c>
      <c r="I38" s="18">
        <v>33196.5</v>
      </c>
      <c r="J38" s="11"/>
      <c r="K38" s="11"/>
    </row>
    <row r="39" spans="2:11" ht="39" x14ac:dyDescent="0.25">
      <c r="B39" s="52" t="s">
        <v>109</v>
      </c>
      <c r="C39" s="57" t="s">
        <v>11</v>
      </c>
      <c r="D39" s="55" t="s">
        <v>110</v>
      </c>
      <c r="E39" s="55" t="s">
        <v>94</v>
      </c>
      <c r="F39" s="3" t="s">
        <v>88</v>
      </c>
      <c r="G39" s="55">
        <v>743</v>
      </c>
      <c r="H39" s="33">
        <v>24570.240000000002</v>
      </c>
      <c r="I39" s="18">
        <f>H39*4.5</f>
        <v>110566.08</v>
      </c>
      <c r="J39" s="11"/>
    </row>
    <row r="40" spans="2:11" x14ac:dyDescent="0.25">
      <c r="B40" s="53"/>
      <c r="C40" s="58"/>
      <c r="D40" s="50"/>
      <c r="E40" s="50"/>
      <c r="F40" s="3" t="s">
        <v>34</v>
      </c>
      <c r="G40" s="50"/>
      <c r="H40" s="33">
        <v>12792</v>
      </c>
      <c r="I40" s="18">
        <f t="shared" ref="I40:I58" si="0">H40*4.5</f>
        <v>57564</v>
      </c>
      <c r="J40" s="11"/>
    </row>
    <row r="41" spans="2:11" ht="17.25" customHeight="1" x14ac:dyDescent="0.25">
      <c r="B41" s="53"/>
      <c r="C41" s="58"/>
      <c r="D41" s="50"/>
      <c r="E41" s="50"/>
      <c r="F41" s="3" t="s">
        <v>46</v>
      </c>
      <c r="G41" s="50"/>
      <c r="H41" s="33">
        <v>20178.900000000001</v>
      </c>
      <c r="I41" s="18">
        <f t="shared" si="0"/>
        <v>90805.05</v>
      </c>
      <c r="J41" s="11"/>
    </row>
    <row r="42" spans="2:11" ht="26.25" x14ac:dyDescent="0.25">
      <c r="B42" s="53"/>
      <c r="C42" s="58"/>
      <c r="D42" s="50"/>
      <c r="E42" s="50"/>
      <c r="F42" s="3" t="s">
        <v>45</v>
      </c>
      <c r="G42" s="50"/>
      <c r="H42" s="33">
        <v>958</v>
      </c>
      <c r="I42" s="18">
        <f t="shared" si="0"/>
        <v>4311</v>
      </c>
      <c r="J42" s="11"/>
    </row>
    <row r="43" spans="2:11" ht="26.25" x14ac:dyDescent="0.25">
      <c r="B43" s="53"/>
      <c r="C43" s="58"/>
      <c r="D43" s="50"/>
      <c r="E43" s="50"/>
      <c r="F43" s="13" t="s">
        <v>72</v>
      </c>
      <c r="G43" s="50"/>
      <c r="H43" s="33">
        <v>0</v>
      </c>
      <c r="I43" s="18">
        <f t="shared" si="0"/>
        <v>0</v>
      </c>
      <c r="J43" s="11"/>
    </row>
    <row r="44" spans="2:11" x14ac:dyDescent="0.25">
      <c r="B44" s="53"/>
      <c r="C44" s="58"/>
      <c r="D44" s="50"/>
      <c r="E44" s="50"/>
      <c r="F44" s="22" t="s">
        <v>40</v>
      </c>
      <c r="G44" s="50"/>
      <c r="H44" s="33">
        <v>10534.56</v>
      </c>
      <c r="I44" s="18">
        <f t="shared" si="0"/>
        <v>47405.52</v>
      </c>
      <c r="J44" s="11"/>
    </row>
    <row r="45" spans="2:11" x14ac:dyDescent="0.25">
      <c r="B45" s="53"/>
      <c r="C45" s="58"/>
      <c r="D45" s="50"/>
      <c r="E45" s="50"/>
      <c r="F45" s="19" t="s">
        <v>35</v>
      </c>
      <c r="G45" s="50"/>
      <c r="H45" s="33">
        <v>4142.8</v>
      </c>
      <c r="I45" s="18">
        <f t="shared" si="0"/>
        <v>18642.600000000002</v>
      </c>
      <c r="J45" s="11"/>
    </row>
    <row r="46" spans="2:11" x14ac:dyDescent="0.25">
      <c r="B46" s="54"/>
      <c r="C46" s="59"/>
      <c r="D46" s="56"/>
      <c r="E46" s="56"/>
      <c r="F46" s="21" t="s">
        <v>33</v>
      </c>
      <c r="G46" s="56"/>
      <c r="H46" s="33">
        <v>7248.2</v>
      </c>
      <c r="I46" s="18">
        <f t="shared" si="0"/>
        <v>32616.899999999998</v>
      </c>
      <c r="J46" s="11"/>
      <c r="K46" s="11"/>
    </row>
    <row r="47" spans="2:11" x14ac:dyDescent="0.25">
      <c r="B47" s="48" t="s">
        <v>48</v>
      </c>
      <c r="C47" s="48" t="s">
        <v>11</v>
      </c>
      <c r="D47" s="48" t="s">
        <v>49</v>
      </c>
      <c r="E47" s="48" t="s">
        <v>50</v>
      </c>
      <c r="F47" s="3" t="s">
        <v>34</v>
      </c>
      <c r="G47" s="50">
        <v>313</v>
      </c>
      <c r="H47" s="33">
        <v>11000.16</v>
      </c>
      <c r="I47" s="18">
        <f t="shared" si="0"/>
        <v>49500.72</v>
      </c>
    </row>
    <row r="48" spans="2:11" x14ac:dyDescent="0.25">
      <c r="B48" s="49"/>
      <c r="C48" s="49"/>
      <c r="D48" s="49"/>
      <c r="E48" s="49"/>
      <c r="F48" s="3" t="s">
        <v>36</v>
      </c>
      <c r="G48" s="51"/>
      <c r="H48" s="33">
        <v>15298.75</v>
      </c>
      <c r="I48" s="18">
        <f t="shared" si="0"/>
        <v>68844.375</v>
      </c>
    </row>
    <row r="49" spans="2:11" x14ac:dyDescent="0.25">
      <c r="B49" s="49"/>
      <c r="C49" s="49"/>
      <c r="D49" s="49"/>
      <c r="E49" s="49"/>
      <c r="F49" s="3" t="s">
        <v>39</v>
      </c>
      <c r="G49" s="51"/>
      <c r="H49" s="33">
        <v>17274.32</v>
      </c>
      <c r="I49" s="10">
        <f t="shared" si="0"/>
        <v>77734.44</v>
      </c>
    </row>
    <row r="50" spans="2:11" x14ac:dyDescent="0.25">
      <c r="B50" s="49"/>
      <c r="C50" s="49"/>
      <c r="D50" s="49"/>
      <c r="E50" s="49"/>
      <c r="F50" s="3" t="s">
        <v>121</v>
      </c>
      <c r="G50" s="51"/>
      <c r="H50" s="33">
        <v>3414.8</v>
      </c>
      <c r="I50" s="10">
        <f t="shared" si="0"/>
        <v>15366.6</v>
      </c>
    </row>
    <row r="51" spans="2:11" x14ac:dyDescent="0.25">
      <c r="B51" s="49"/>
      <c r="C51" s="49"/>
      <c r="D51" s="49"/>
      <c r="E51" s="49"/>
      <c r="F51" s="3" t="s">
        <v>79</v>
      </c>
      <c r="G51" s="51"/>
      <c r="H51" s="33">
        <v>12281.8</v>
      </c>
      <c r="I51" s="10">
        <f t="shared" si="0"/>
        <v>55268.1</v>
      </c>
    </row>
    <row r="52" spans="2:11" ht="39" x14ac:dyDescent="0.25">
      <c r="B52" s="49"/>
      <c r="C52" s="49"/>
      <c r="D52" s="49"/>
      <c r="E52" s="49"/>
      <c r="F52" s="3" t="s">
        <v>88</v>
      </c>
      <c r="G52" s="51"/>
      <c r="H52" s="33">
        <v>7959.84</v>
      </c>
      <c r="I52" s="10">
        <f t="shared" si="0"/>
        <v>35819.279999999999</v>
      </c>
      <c r="K52" s="11"/>
    </row>
    <row r="53" spans="2:11" x14ac:dyDescent="0.25">
      <c r="B53" s="49"/>
      <c r="C53" s="49"/>
      <c r="D53" s="49"/>
      <c r="E53" s="49"/>
      <c r="F53" s="3" t="s">
        <v>32</v>
      </c>
      <c r="G53" s="51"/>
      <c r="H53" s="33">
        <v>4906.2</v>
      </c>
      <c r="I53" s="10">
        <f t="shared" si="0"/>
        <v>22077.899999999998</v>
      </c>
      <c r="K53" s="11"/>
    </row>
    <row r="54" spans="2:11" x14ac:dyDescent="0.25">
      <c r="B54" s="49"/>
      <c r="C54" s="49"/>
      <c r="D54" s="49"/>
      <c r="E54" s="49"/>
      <c r="F54" s="3" t="s">
        <v>35</v>
      </c>
      <c r="G54" s="51"/>
      <c r="H54" s="33">
        <v>8620</v>
      </c>
      <c r="I54" s="10">
        <f t="shared" si="0"/>
        <v>38790</v>
      </c>
      <c r="K54" s="11"/>
    </row>
    <row r="55" spans="2:11" ht="15.75" customHeight="1" x14ac:dyDescent="0.25">
      <c r="B55" s="49"/>
      <c r="C55" s="49"/>
      <c r="D55" s="49"/>
      <c r="E55" s="49"/>
      <c r="F55" s="3" t="s">
        <v>46</v>
      </c>
      <c r="G55" s="51"/>
      <c r="H55" s="33">
        <v>7416.6</v>
      </c>
      <c r="I55" s="10">
        <f t="shared" si="0"/>
        <v>33374.700000000004</v>
      </c>
      <c r="K55" s="11"/>
    </row>
    <row r="56" spans="2:11" ht="15.75" customHeight="1" x14ac:dyDescent="0.25">
      <c r="B56" s="49"/>
      <c r="C56" s="49"/>
      <c r="D56" s="49"/>
      <c r="E56" s="49"/>
      <c r="F56" s="3" t="s">
        <v>40</v>
      </c>
      <c r="G56" s="51"/>
      <c r="H56" s="33">
        <v>0</v>
      </c>
      <c r="I56" s="10">
        <f t="shared" si="0"/>
        <v>0</v>
      </c>
      <c r="K56" s="11"/>
    </row>
    <row r="57" spans="2:11" ht="15.75" customHeight="1" x14ac:dyDescent="0.25">
      <c r="B57" s="49"/>
      <c r="C57" s="49"/>
      <c r="D57" s="49"/>
      <c r="E57" s="49"/>
      <c r="F57" s="3" t="s">
        <v>60</v>
      </c>
      <c r="G57" s="51"/>
      <c r="H57" s="33">
        <v>5095</v>
      </c>
      <c r="I57" s="10">
        <f t="shared" si="0"/>
        <v>22927.5</v>
      </c>
      <c r="K57" s="11"/>
    </row>
    <row r="58" spans="2:11" x14ac:dyDescent="0.25">
      <c r="B58" s="49"/>
      <c r="C58" s="49"/>
      <c r="D58" s="49"/>
      <c r="E58" s="49"/>
      <c r="F58" s="3" t="s">
        <v>54</v>
      </c>
      <c r="G58" s="51"/>
      <c r="H58" s="33">
        <v>11493</v>
      </c>
      <c r="I58" s="10">
        <f t="shared" si="0"/>
        <v>51718.5</v>
      </c>
      <c r="J58" s="11"/>
      <c r="K58" s="11"/>
    </row>
    <row r="59" spans="2:11" ht="26.25" x14ac:dyDescent="0.25">
      <c r="B59" s="38" t="s">
        <v>42</v>
      </c>
      <c r="C59" s="35" t="s">
        <v>11</v>
      </c>
      <c r="D59" s="35" t="s">
        <v>51</v>
      </c>
      <c r="E59" s="35" t="s">
        <v>52</v>
      </c>
      <c r="F59" s="13" t="s">
        <v>55</v>
      </c>
      <c r="G59" s="35">
        <v>317</v>
      </c>
      <c r="H59" s="34">
        <v>6846.72</v>
      </c>
      <c r="I59" s="14">
        <f>ROUND(SUM(H59*4.5),2)</f>
        <v>30810.240000000002</v>
      </c>
    </row>
    <row r="60" spans="2:11" x14ac:dyDescent="0.25">
      <c r="B60" s="39"/>
      <c r="C60" s="36"/>
      <c r="D60" s="36"/>
      <c r="E60" s="36"/>
      <c r="F60" s="13" t="s">
        <v>40</v>
      </c>
      <c r="G60" s="36"/>
      <c r="H60" s="34">
        <v>12711.52</v>
      </c>
      <c r="I60" s="14">
        <f t="shared" ref="I60:I87" si="1">ROUND(SUM(H60*4.5),2)</f>
        <v>57201.84</v>
      </c>
    </row>
    <row r="61" spans="2:11" x14ac:dyDescent="0.25">
      <c r="B61" s="39"/>
      <c r="C61" s="36"/>
      <c r="D61" s="36"/>
      <c r="E61" s="36"/>
      <c r="F61" s="13" t="s">
        <v>56</v>
      </c>
      <c r="G61" s="36"/>
      <c r="H61" s="34">
        <v>10574.900000000001</v>
      </c>
      <c r="I61" s="14">
        <f t="shared" si="1"/>
        <v>47587.05</v>
      </c>
    </row>
    <row r="62" spans="2:11" x14ac:dyDescent="0.25">
      <c r="B62" s="39"/>
      <c r="C62" s="36"/>
      <c r="D62" s="36"/>
      <c r="E62" s="36"/>
      <c r="F62" s="13" t="s">
        <v>54</v>
      </c>
      <c r="G62" s="36"/>
      <c r="H62" s="34">
        <v>6519.48</v>
      </c>
      <c r="I62" s="14">
        <f t="shared" si="1"/>
        <v>29337.66</v>
      </c>
    </row>
    <row r="63" spans="2:11" x14ac:dyDescent="0.25">
      <c r="B63" s="39"/>
      <c r="C63" s="36"/>
      <c r="D63" s="36"/>
      <c r="E63" s="36"/>
      <c r="F63" s="13" t="s">
        <v>53</v>
      </c>
      <c r="G63" s="36"/>
      <c r="H63" s="34">
        <v>11077.56</v>
      </c>
      <c r="I63" s="14">
        <f t="shared" si="1"/>
        <v>49849.02</v>
      </c>
    </row>
    <row r="64" spans="2:11" ht="26.25" x14ac:dyDescent="0.25">
      <c r="B64" s="39"/>
      <c r="C64" s="36"/>
      <c r="D64" s="36"/>
      <c r="E64" s="36"/>
      <c r="F64" s="13" t="s">
        <v>57</v>
      </c>
      <c r="G64" s="36"/>
      <c r="H64" s="34">
        <v>4306</v>
      </c>
      <c r="I64" s="14">
        <f t="shared" si="1"/>
        <v>19377</v>
      </c>
    </row>
    <row r="65" spans="2:9" x14ac:dyDescent="0.25">
      <c r="B65" s="39"/>
      <c r="C65" s="36"/>
      <c r="D65" s="36"/>
      <c r="E65" s="36"/>
      <c r="F65" s="13" t="s">
        <v>39</v>
      </c>
      <c r="G65" s="36"/>
      <c r="H65" s="34">
        <v>3764.88</v>
      </c>
      <c r="I65" s="14">
        <f t="shared" si="1"/>
        <v>16941.96</v>
      </c>
    </row>
    <row r="66" spans="2:9" x14ac:dyDescent="0.25">
      <c r="B66" s="39"/>
      <c r="C66" s="36"/>
      <c r="D66" s="36"/>
      <c r="E66" s="36"/>
      <c r="F66" s="13" t="s">
        <v>34</v>
      </c>
      <c r="G66" s="36"/>
      <c r="H66" s="34">
        <v>7623.68</v>
      </c>
      <c r="I66" s="14">
        <f t="shared" si="1"/>
        <v>34306.559999999998</v>
      </c>
    </row>
    <row r="67" spans="2:9" ht="26.25" x14ac:dyDescent="0.25">
      <c r="B67" s="39"/>
      <c r="C67" s="36"/>
      <c r="D67" s="36"/>
      <c r="E67" s="36"/>
      <c r="F67" s="13" t="s">
        <v>58</v>
      </c>
      <c r="G67" s="36"/>
      <c r="H67" s="34">
        <v>4053.6</v>
      </c>
      <c r="I67" s="14">
        <v>18241.18</v>
      </c>
    </row>
    <row r="68" spans="2:9" ht="26.25" x14ac:dyDescent="0.25">
      <c r="B68" s="39"/>
      <c r="C68" s="36"/>
      <c r="D68" s="36"/>
      <c r="E68" s="36"/>
      <c r="F68" s="13" t="s">
        <v>41</v>
      </c>
      <c r="G68" s="36"/>
      <c r="H68" s="34">
        <v>0</v>
      </c>
      <c r="I68" s="14">
        <f t="shared" si="1"/>
        <v>0</v>
      </c>
    </row>
    <row r="69" spans="2:9" x14ac:dyDescent="0.25">
      <c r="B69" s="39"/>
      <c r="C69" s="36"/>
      <c r="D69" s="36"/>
      <c r="E69" s="36"/>
      <c r="F69" s="13" t="s">
        <v>36</v>
      </c>
      <c r="G69" s="36"/>
      <c r="H69" s="34">
        <v>7774.5</v>
      </c>
      <c r="I69" s="14">
        <f t="shared" si="1"/>
        <v>34985.25</v>
      </c>
    </row>
    <row r="70" spans="2:9" x14ac:dyDescent="0.25">
      <c r="B70" s="39"/>
      <c r="C70" s="36"/>
      <c r="D70" s="36"/>
      <c r="E70" s="36"/>
      <c r="F70" s="13" t="s">
        <v>46</v>
      </c>
      <c r="G70" s="36"/>
      <c r="H70" s="34">
        <v>5860.65</v>
      </c>
      <c r="I70" s="14">
        <f t="shared" si="1"/>
        <v>26372.93</v>
      </c>
    </row>
    <row r="71" spans="2:9" ht="26.25" x14ac:dyDescent="0.25">
      <c r="B71" s="39"/>
      <c r="C71" s="36"/>
      <c r="D71" s="36"/>
      <c r="E71" s="36"/>
      <c r="F71" s="13" t="s">
        <v>65</v>
      </c>
      <c r="G71" s="36"/>
      <c r="H71" s="34">
        <v>10802.460000000001</v>
      </c>
      <c r="I71" s="14">
        <f t="shared" si="1"/>
        <v>48611.07</v>
      </c>
    </row>
    <row r="72" spans="2:9" x14ac:dyDescent="0.25">
      <c r="B72" s="39"/>
      <c r="C72" s="36"/>
      <c r="D72" s="36"/>
      <c r="E72" s="36"/>
      <c r="F72" s="13" t="s">
        <v>33</v>
      </c>
      <c r="G72" s="36"/>
      <c r="H72" s="34">
        <v>6601.4400000000005</v>
      </c>
      <c r="I72" s="14">
        <f t="shared" si="1"/>
        <v>29706.48</v>
      </c>
    </row>
    <row r="73" spans="2:9" ht="26.25" x14ac:dyDescent="0.25">
      <c r="B73" s="39"/>
      <c r="C73" s="36"/>
      <c r="D73" s="36"/>
      <c r="E73" s="36"/>
      <c r="F73" s="13" t="s">
        <v>59</v>
      </c>
      <c r="G73" s="36"/>
      <c r="H73" s="34">
        <v>4199.8500000000004</v>
      </c>
      <c r="I73" s="14">
        <f t="shared" si="1"/>
        <v>18899.330000000002</v>
      </c>
    </row>
    <row r="74" spans="2:9" x14ac:dyDescent="0.25">
      <c r="B74" s="39"/>
      <c r="C74" s="36"/>
      <c r="D74" s="36"/>
      <c r="E74" s="36"/>
      <c r="F74" s="13" t="s">
        <v>60</v>
      </c>
      <c r="G74" s="36"/>
      <c r="H74" s="34">
        <v>5443.7999999999993</v>
      </c>
      <c r="I74" s="14">
        <f t="shared" si="1"/>
        <v>24497.1</v>
      </c>
    </row>
    <row r="75" spans="2:9" ht="26.25" x14ac:dyDescent="0.25">
      <c r="B75" s="39"/>
      <c r="C75" s="36"/>
      <c r="D75" s="36"/>
      <c r="E75" s="36"/>
      <c r="F75" s="13" t="s">
        <v>80</v>
      </c>
      <c r="G75" s="36"/>
      <c r="H75" s="34">
        <v>2935.85</v>
      </c>
      <c r="I75" s="14">
        <f t="shared" si="1"/>
        <v>13211.33</v>
      </c>
    </row>
    <row r="76" spans="2:9" ht="26.25" x14ac:dyDescent="0.25">
      <c r="B76" s="39"/>
      <c r="C76" s="36"/>
      <c r="D76" s="36"/>
      <c r="E76" s="36"/>
      <c r="F76" s="13" t="s">
        <v>61</v>
      </c>
      <c r="G76" s="36"/>
      <c r="H76" s="34">
        <v>1476.4</v>
      </c>
      <c r="I76" s="14">
        <f t="shared" si="1"/>
        <v>6643.8</v>
      </c>
    </row>
    <row r="77" spans="2:9" ht="26.25" x14ac:dyDescent="0.25">
      <c r="B77" s="39"/>
      <c r="C77" s="36"/>
      <c r="D77" s="36"/>
      <c r="E77" s="36"/>
      <c r="F77" s="13" t="s">
        <v>95</v>
      </c>
      <c r="G77" s="36"/>
      <c r="H77" s="34">
        <v>786.25</v>
      </c>
      <c r="I77" s="14">
        <f t="shared" si="1"/>
        <v>3538.13</v>
      </c>
    </row>
    <row r="78" spans="2:9" x14ac:dyDescent="0.25">
      <c r="B78" s="39"/>
      <c r="C78" s="36"/>
      <c r="D78" s="36"/>
      <c r="E78" s="36"/>
      <c r="F78" s="13" t="s">
        <v>32</v>
      </c>
      <c r="G78" s="36"/>
      <c r="H78" s="34">
        <v>4900.4799999999996</v>
      </c>
      <c r="I78" s="14">
        <f t="shared" si="1"/>
        <v>22052.16</v>
      </c>
    </row>
    <row r="79" spans="2:9" x14ac:dyDescent="0.25">
      <c r="B79" s="39"/>
      <c r="C79" s="36"/>
      <c r="D79" s="36"/>
      <c r="E79" s="36"/>
      <c r="F79" s="13" t="s">
        <v>79</v>
      </c>
      <c r="G79" s="36"/>
      <c r="H79" s="34">
        <v>9961.8799999999992</v>
      </c>
      <c r="I79" s="14">
        <f t="shared" si="1"/>
        <v>44828.46</v>
      </c>
    </row>
    <row r="80" spans="2:9" x14ac:dyDescent="0.25">
      <c r="B80" s="39"/>
      <c r="C80" s="36"/>
      <c r="D80" s="36"/>
      <c r="E80" s="36"/>
      <c r="F80" s="13" t="s">
        <v>81</v>
      </c>
      <c r="G80" s="36"/>
      <c r="H80" s="34">
        <v>2189.2799999999997</v>
      </c>
      <c r="I80" s="14">
        <f t="shared" si="1"/>
        <v>9851.76</v>
      </c>
    </row>
    <row r="81" spans="2:11" x14ac:dyDescent="0.25">
      <c r="B81" s="39"/>
      <c r="C81" s="36"/>
      <c r="D81" s="36"/>
      <c r="E81" s="36"/>
      <c r="F81" s="13" t="s">
        <v>111</v>
      </c>
      <c r="G81" s="36"/>
      <c r="H81" s="34">
        <v>1366.28</v>
      </c>
      <c r="I81" s="14">
        <f t="shared" si="1"/>
        <v>6148.26</v>
      </c>
    </row>
    <row r="82" spans="2:11" x14ac:dyDescent="0.25">
      <c r="B82" s="39"/>
      <c r="C82" s="36"/>
      <c r="D82" s="36"/>
      <c r="E82" s="36"/>
      <c r="F82" s="13" t="s">
        <v>35</v>
      </c>
      <c r="G82" s="36"/>
      <c r="H82" s="34">
        <v>12361.2</v>
      </c>
      <c r="I82" s="14">
        <f t="shared" si="1"/>
        <v>55625.4</v>
      </c>
      <c r="J82" s="11"/>
      <c r="K82" s="11"/>
    </row>
    <row r="83" spans="2:11" ht="26.25" x14ac:dyDescent="0.25">
      <c r="B83" s="39"/>
      <c r="C83" s="36"/>
      <c r="D83" s="36"/>
      <c r="E83" s="36"/>
      <c r="F83" s="13" t="s">
        <v>72</v>
      </c>
      <c r="G83" s="36"/>
      <c r="H83" s="34">
        <v>7672.48</v>
      </c>
      <c r="I83" s="14">
        <f t="shared" si="1"/>
        <v>34526.160000000003</v>
      </c>
      <c r="K83" s="11"/>
    </row>
    <row r="84" spans="2:11" ht="39" x14ac:dyDescent="0.25">
      <c r="B84" s="39"/>
      <c r="C84" s="36"/>
      <c r="D84" s="36"/>
      <c r="E84" s="36"/>
      <c r="F84" s="13" t="s">
        <v>73</v>
      </c>
      <c r="G84" s="36"/>
      <c r="H84" s="34">
        <v>14005.6</v>
      </c>
      <c r="I84" s="14">
        <f t="shared" si="1"/>
        <v>63025.2</v>
      </c>
      <c r="K84" s="11"/>
    </row>
    <row r="85" spans="2:11" x14ac:dyDescent="0.25">
      <c r="B85" s="39"/>
      <c r="C85" s="36"/>
      <c r="D85" s="36"/>
      <c r="E85" s="36"/>
      <c r="F85" s="13" t="s">
        <v>121</v>
      </c>
      <c r="G85" s="36"/>
      <c r="H85" s="34">
        <v>1877.1999999999998</v>
      </c>
      <c r="I85" s="14">
        <f t="shared" si="1"/>
        <v>8447.4</v>
      </c>
      <c r="J85" s="11"/>
    </row>
    <row r="86" spans="2:11" x14ac:dyDescent="0.25">
      <c r="B86" s="39"/>
      <c r="C86" s="36"/>
      <c r="D86" s="36"/>
      <c r="E86" s="36"/>
      <c r="F86" s="3" t="s">
        <v>133</v>
      </c>
      <c r="G86" s="36"/>
      <c r="H86" s="34">
        <v>10462.24</v>
      </c>
      <c r="I86" s="14">
        <f t="shared" si="1"/>
        <v>47080.08</v>
      </c>
      <c r="J86" s="11"/>
    </row>
    <row r="87" spans="2:11" x14ac:dyDescent="0.25">
      <c r="B87" s="40"/>
      <c r="C87" s="37"/>
      <c r="D87" s="37"/>
      <c r="E87" s="37"/>
      <c r="F87" s="21" t="s">
        <v>163</v>
      </c>
      <c r="G87" s="37"/>
      <c r="H87" s="34">
        <v>12.8</v>
      </c>
      <c r="I87" s="14">
        <f t="shared" si="1"/>
        <v>57.6</v>
      </c>
      <c r="J87" s="11"/>
    </row>
    <row r="88" spans="2:11" x14ac:dyDescent="0.25">
      <c r="B88" s="43" t="s">
        <v>62</v>
      </c>
      <c r="C88" s="43" t="s">
        <v>13</v>
      </c>
      <c r="D88" s="43" t="s">
        <v>63</v>
      </c>
      <c r="E88" s="43" t="s">
        <v>64</v>
      </c>
      <c r="F88" s="3" t="s">
        <v>56</v>
      </c>
      <c r="G88" s="36">
        <v>315</v>
      </c>
      <c r="H88" s="34">
        <v>6328.3</v>
      </c>
      <c r="I88" s="10">
        <v>28477.35</v>
      </c>
    </row>
    <row r="89" spans="2:11" ht="26.25" x14ac:dyDescent="0.25">
      <c r="B89" s="46"/>
      <c r="C89" s="46"/>
      <c r="D89" s="46"/>
      <c r="E89" s="46"/>
      <c r="F89" s="3" t="s">
        <v>57</v>
      </c>
      <c r="G89" s="36"/>
      <c r="H89" s="34">
        <v>4038.8</v>
      </c>
      <c r="I89" s="10">
        <v>18174.599999999999</v>
      </c>
    </row>
    <row r="90" spans="2:11" x14ac:dyDescent="0.25">
      <c r="B90" s="46"/>
      <c r="C90" s="46"/>
      <c r="D90" s="46"/>
      <c r="E90" s="46"/>
      <c r="F90" s="3" t="s">
        <v>39</v>
      </c>
      <c r="G90" s="36"/>
      <c r="H90" s="34">
        <v>3740.72</v>
      </c>
      <c r="I90" s="10">
        <v>16833.240000000002</v>
      </c>
    </row>
    <row r="91" spans="2:11" x14ac:dyDescent="0.25">
      <c r="B91" s="46"/>
      <c r="C91" s="46"/>
      <c r="D91" s="46"/>
      <c r="E91" s="46"/>
      <c r="F91" s="3" t="s">
        <v>33</v>
      </c>
      <c r="G91" s="36"/>
      <c r="H91" s="34">
        <v>4268.2</v>
      </c>
      <c r="I91" s="10">
        <v>19206.900000000001</v>
      </c>
    </row>
    <row r="92" spans="2:11" x14ac:dyDescent="0.25">
      <c r="B92" s="46"/>
      <c r="C92" s="46"/>
      <c r="D92" s="46"/>
      <c r="E92" s="46"/>
      <c r="F92" s="3" t="s">
        <v>40</v>
      </c>
      <c r="G92" s="36"/>
      <c r="H92" s="34">
        <v>2278.08</v>
      </c>
      <c r="I92" s="10">
        <v>10251.36</v>
      </c>
    </row>
    <row r="93" spans="2:11" x14ac:dyDescent="0.25">
      <c r="B93" s="46"/>
      <c r="C93" s="46"/>
      <c r="D93" s="46"/>
      <c r="E93" s="46"/>
      <c r="F93" s="3" t="s">
        <v>34</v>
      </c>
      <c r="G93" s="36"/>
      <c r="H93" s="34">
        <v>4844.6400000000003</v>
      </c>
      <c r="I93" s="10">
        <v>21800.880000000001</v>
      </c>
    </row>
    <row r="94" spans="2:11" ht="26.25" x14ac:dyDescent="0.25">
      <c r="B94" s="46"/>
      <c r="C94" s="46"/>
      <c r="D94" s="46"/>
      <c r="E94" s="46"/>
      <c r="F94" s="3" t="s">
        <v>65</v>
      </c>
      <c r="G94" s="36"/>
      <c r="H94" s="34">
        <v>8439</v>
      </c>
      <c r="I94" s="10">
        <v>37975.5</v>
      </c>
    </row>
    <row r="95" spans="2:11" ht="26.25" x14ac:dyDescent="0.25">
      <c r="B95" s="46"/>
      <c r="C95" s="46"/>
      <c r="D95" s="46"/>
      <c r="E95" s="46"/>
      <c r="F95" s="3" t="s">
        <v>116</v>
      </c>
      <c r="G95" s="36"/>
      <c r="H95" s="34">
        <v>2968.4</v>
      </c>
      <c r="I95" s="10">
        <v>13357.8</v>
      </c>
      <c r="K95" s="11"/>
    </row>
    <row r="96" spans="2:11" x14ac:dyDescent="0.25">
      <c r="B96" s="46"/>
      <c r="C96" s="46"/>
      <c r="D96" s="46"/>
      <c r="E96" s="46"/>
      <c r="F96" s="13" t="s">
        <v>32</v>
      </c>
      <c r="G96" s="36"/>
      <c r="H96" s="34">
        <v>2116.8000000000002</v>
      </c>
      <c r="I96" s="10">
        <v>9525.6</v>
      </c>
      <c r="K96" s="11"/>
    </row>
    <row r="97" spans="2:11" ht="39" x14ac:dyDescent="0.25">
      <c r="B97" s="46"/>
      <c r="C97" s="46"/>
      <c r="D97" s="46"/>
      <c r="E97" s="46"/>
      <c r="F97" s="13" t="s">
        <v>73</v>
      </c>
      <c r="G97" s="36"/>
      <c r="H97" s="34">
        <v>5506.56</v>
      </c>
      <c r="I97" s="10">
        <v>24779.52</v>
      </c>
      <c r="K97" s="11"/>
    </row>
    <row r="98" spans="2:11" x14ac:dyDescent="0.25">
      <c r="B98" s="46"/>
      <c r="C98" s="46"/>
      <c r="D98" s="46"/>
      <c r="E98" s="46"/>
      <c r="F98" s="13" t="s">
        <v>60</v>
      </c>
      <c r="G98" s="36"/>
      <c r="H98" s="34">
        <v>633.5</v>
      </c>
      <c r="I98" s="10">
        <v>2850.75</v>
      </c>
      <c r="K98" s="11"/>
    </row>
    <row r="99" spans="2:11" x14ac:dyDescent="0.25">
      <c r="B99" s="46"/>
      <c r="C99" s="46"/>
      <c r="D99" s="46"/>
      <c r="E99" s="46"/>
      <c r="F99" s="3" t="s">
        <v>35</v>
      </c>
      <c r="G99" s="36"/>
      <c r="H99" s="34">
        <v>10685.28</v>
      </c>
      <c r="I99" s="10">
        <v>48083.76</v>
      </c>
      <c r="K99" s="11"/>
    </row>
    <row r="100" spans="2:11" x14ac:dyDescent="0.25">
      <c r="B100" s="46"/>
      <c r="C100" s="46"/>
      <c r="D100" s="46"/>
      <c r="E100" s="46"/>
      <c r="F100" s="3" t="s">
        <v>133</v>
      </c>
      <c r="G100" s="36"/>
      <c r="H100" s="34">
        <v>3030.64</v>
      </c>
      <c r="I100" s="10">
        <v>13637.88</v>
      </c>
      <c r="K100" s="11"/>
    </row>
    <row r="101" spans="2:11" x14ac:dyDescent="0.25">
      <c r="B101" s="46"/>
      <c r="C101" s="46"/>
      <c r="D101" s="46"/>
      <c r="E101" s="46"/>
      <c r="F101" s="19" t="s">
        <v>36</v>
      </c>
      <c r="G101" s="36"/>
      <c r="H101" s="34">
        <v>1154.5</v>
      </c>
      <c r="I101" s="10">
        <v>5195.25</v>
      </c>
      <c r="J101" s="11"/>
      <c r="K101" s="11"/>
    </row>
    <row r="102" spans="2:11" x14ac:dyDescent="0.25">
      <c r="B102" s="43" t="s">
        <v>66</v>
      </c>
      <c r="C102" s="43" t="s">
        <v>14</v>
      </c>
      <c r="D102" s="43" t="s">
        <v>15</v>
      </c>
      <c r="E102" s="43" t="s">
        <v>67</v>
      </c>
      <c r="F102" s="3" t="s">
        <v>56</v>
      </c>
      <c r="G102" s="35">
        <v>316</v>
      </c>
      <c r="H102" s="18">
        <v>5332.2</v>
      </c>
      <c r="I102" s="10">
        <v>23994.9</v>
      </c>
    </row>
    <row r="103" spans="2:11" x14ac:dyDescent="0.25">
      <c r="B103" s="46"/>
      <c r="C103" s="46"/>
      <c r="D103" s="46"/>
      <c r="E103" s="46"/>
      <c r="F103" s="5" t="s">
        <v>39</v>
      </c>
      <c r="G103" s="36"/>
      <c r="H103" s="34">
        <v>10510.24</v>
      </c>
      <c r="I103" s="10">
        <v>47296.08</v>
      </c>
    </row>
    <row r="104" spans="2:11" ht="26.25" x14ac:dyDescent="0.25">
      <c r="B104" s="46"/>
      <c r="C104" s="46"/>
      <c r="D104" s="46"/>
      <c r="E104" s="46"/>
      <c r="F104" s="5" t="s">
        <v>58</v>
      </c>
      <c r="G104" s="36"/>
      <c r="H104" s="18">
        <v>0</v>
      </c>
      <c r="I104" s="10">
        <v>0</v>
      </c>
    </row>
    <row r="105" spans="2:11" x14ac:dyDescent="0.25">
      <c r="B105" s="46"/>
      <c r="C105" s="46"/>
      <c r="D105" s="46"/>
      <c r="E105" s="46"/>
      <c r="F105" s="21" t="s">
        <v>33</v>
      </c>
      <c r="G105" s="36"/>
      <c r="H105" s="34">
        <v>2374</v>
      </c>
      <c r="I105" s="10">
        <v>10683</v>
      </c>
    </row>
    <row r="106" spans="2:11" x14ac:dyDescent="0.25">
      <c r="B106" s="46"/>
      <c r="C106" s="46"/>
      <c r="D106" s="46"/>
      <c r="E106" s="46"/>
      <c r="F106" s="5" t="s">
        <v>60</v>
      </c>
      <c r="G106" s="36"/>
      <c r="H106" s="34">
        <v>1674.05</v>
      </c>
      <c r="I106" s="10">
        <v>7533.23</v>
      </c>
    </row>
    <row r="107" spans="2:11" ht="26.25" x14ac:dyDescent="0.25">
      <c r="B107" s="46"/>
      <c r="C107" s="46"/>
      <c r="D107" s="46"/>
      <c r="E107" s="46"/>
      <c r="F107" s="5" t="s">
        <v>65</v>
      </c>
      <c r="G107" s="36"/>
      <c r="H107" s="34">
        <v>3915</v>
      </c>
      <c r="I107" s="10">
        <v>17617.5</v>
      </c>
    </row>
    <row r="108" spans="2:11" ht="26.25" x14ac:dyDescent="0.25">
      <c r="B108" s="46"/>
      <c r="C108" s="46"/>
      <c r="D108" s="46"/>
      <c r="E108" s="46"/>
      <c r="F108" s="21" t="s">
        <v>45</v>
      </c>
      <c r="G108" s="36"/>
      <c r="H108" s="34">
        <v>4333.6000000000004</v>
      </c>
      <c r="I108" s="10">
        <v>19501.2</v>
      </c>
      <c r="K108" s="11"/>
    </row>
    <row r="109" spans="2:11" x14ac:dyDescent="0.25">
      <c r="B109" s="46"/>
      <c r="C109" s="46"/>
      <c r="D109" s="46"/>
      <c r="E109" s="46"/>
      <c r="F109" s="5" t="s">
        <v>32</v>
      </c>
      <c r="G109" s="36"/>
      <c r="H109" s="34">
        <v>1527.6</v>
      </c>
      <c r="I109" s="10">
        <v>6874.2</v>
      </c>
    </row>
    <row r="110" spans="2:11" x14ac:dyDescent="0.25">
      <c r="B110" s="46"/>
      <c r="C110" s="46"/>
      <c r="D110" s="46"/>
      <c r="E110" s="46"/>
      <c r="F110" s="3" t="s">
        <v>163</v>
      </c>
      <c r="G110" s="36"/>
      <c r="H110" s="34">
        <v>122</v>
      </c>
      <c r="I110" s="10">
        <v>549</v>
      </c>
    </row>
    <row r="111" spans="2:11" ht="26.25" x14ac:dyDescent="0.25">
      <c r="B111" s="46"/>
      <c r="C111" s="46"/>
      <c r="D111" s="46"/>
      <c r="E111" s="46"/>
      <c r="F111" s="5" t="s">
        <v>72</v>
      </c>
      <c r="G111" s="36"/>
      <c r="H111" s="34">
        <v>2572.3200000000002</v>
      </c>
      <c r="I111" s="10">
        <v>11575.44</v>
      </c>
    </row>
    <row r="112" spans="2:11" ht="26.25" x14ac:dyDescent="0.25">
      <c r="B112" s="46"/>
      <c r="C112" s="46"/>
      <c r="D112" s="46"/>
      <c r="E112" s="46"/>
      <c r="F112" s="3" t="s">
        <v>38</v>
      </c>
      <c r="G112" s="36"/>
      <c r="H112" s="34">
        <v>2939</v>
      </c>
      <c r="I112" s="10">
        <v>13225.5</v>
      </c>
    </row>
    <row r="113" spans="2:12" x14ac:dyDescent="0.25">
      <c r="B113" s="46"/>
      <c r="C113" s="46"/>
      <c r="D113" s="46"/>
      <c r="E113" s="46"/>
      <c r="F113" s="5" t="s">
        <v>53</v>
      </c>
      <c r="G113" s="36"/>
      <c r="H113" s="34">
        <v>3444.4</v>
      </c>
      <c r="I113" s="10">
        <v>15499.8</v>
      </c>
    </row>
    <row r="114" spans="2:12" x14ac:dyDescent="0.25">
      <c r="B114" s="46"/>
      <c r="C114" s="46"/>
      <c r="D114" s="46"/>
      <c r="E114" s="46"/>
      <c r="F114" s="5" t="s">
        <v>121</v>
      </c>
      <c r="G114" s="36"/>
      <c r="H114" s="34">
        <v>1266.4000000000001</v>
      </c>
      <c r="I114" s="10">
        <v>5698.8</v>
      </c>
    </row>
    <row r="115" spans="2:12" x14ac:dyDescent="0.25">
      <c r="B115" s="46"/>
      <c r="C115" s="46"/>
      <c r="D115" s="46"/>
      <c r="E115" s="46"/>
      <c r="F115" s="13" t="s">
        <v>133</v>
      </c>
      <c r="G115" s="36"/>
      <c r="H115" s="34">
        <v>4690.5600000000004</v>
      </c>
      <c r="I115" s="10">
        <v>21107.52</v>
      </c>
    </row>
    <row r="116" spans="2:12" x14ac:dyDescent="0.25">
      <c r="B116" s="46"/>
      <c r="C116" s="46"/>
      <c r="D116" s="46"/>
      <c r="E116" s="46"/>
      <c r="F116" s="20" t="s">
        <v>35</v>
      </c>
      <c r="G116" s="36"/>
      <c r="H116" s="34">
        <v>11174.16</v>
      </c>
      <c r="I116" s="10">
        <v>50283.72</v>
      </c>
      <c r="J116" s="11"/>
      <c r="K116" s="11"/>
    </row>
    <row r="117" spans="2:12" x14ac:dyDescent="0.25">
      <c r="B117" s="7" t="s">
        <v>68</v>
      </c>
      <c r="C117" s="7" t="s">
        <v>11</v>
      </c>
      <c r="D117" s="7" t="s">
        <v>69</v>
      </c>
      <c r="E117" s="7" t="s">
        <v>70</v>
      </c>
      <c r="F117" s="7" t="s">
        <v>71</v>
      </c>
      <c r="G117" s="17">
        <v>748</v>
      </c>
      <c r="H117" s="34">
        <v>9009.44</v>
      </c>
      <c r="I117" s="23">
        <v>40542.480000000003</v>
      </c>
      <c r="J117" s="11"/>
    </row>
    <row r="118" spans="2:12" x14ac:dyDescent="0.25">
      <c r="B118" s="43" t="s">
        <v>74</v>
      </c>
      <c r="C118" s="43" t="s">
        <v>11</v>
      </c>
      <c r="D118" s="43" t="s">
        <v>75</v>
      </c>
      <c r="E118" s="43" t="s">
        <v>76</v>
      </c>
      <c r="F118" s="3" t="s">
        <v>36</v>
      </c>
      <c r="G118" s="35">
        <v>744</v>
      </c>
      <c r="H118" s="34">
        <v>327.5</v>
      </c>
      <c r="I118" s="10">
        <f>H118*4.5</f>
        <v>1473.75</v>
      </c>
    </row>
    <row r="119" spans="2:12" x14ac:dyDescent="0.25">
      <c r="B119" s="44"/>
      <c r="C119" s="44"/>
      <c r="D119" s="44"/>
      <c r="E119" s="44"/>
      <c r="F119" s="21" t="s">
        <v>39</v>
      </c>
      <c r="G119" s="41"/>
      <c r="H119" s="34">
        <v>964.8</v>
      </c>
      <c r="I119" s="10">
        <f t="shared" ref="I119:I120" si="2">H119*4.5</f>
        <v>4341.5999999999995</v>
      </c>
      <c r="K119" s="11"/>
    </row>
    <row r="120" spans="2:12" x14ac:dyDescent="0.25">
      <c r="B120" s="45"/>
      <c r="C120" s="45"/>
      <c r="D120" s="45"/>
      <c r="E120" s="45"/>
      <c r="F120" s="3" t="s">
        <v>46</v>
      </c>
      <c r="G120" s="42"/>
      <c r="H120" s="34">
        <v>2690</v>
      </c>
      <c r="I120" s="10">
        <f t="shared" si="2"/>
        <v>12105</v>
      </c>
      <c r="J120" s="11"/>
    </row>
    <row r="121" spans="2:12" x14ac:dyDescent="0.25">
      <c r="C121" s="6"/>
      <c r="H121" s="31">
        <f>SUM(H5:H120)</f>
        <v>697139.37000000011</v>
      </c>
      <c r="I121" s="31">
        <f>SUM(I5:I120)</f>
        <v>3137127.1749999998</v>
      </c>
      <c r="J121" s="11"/>
      <c r="L121" s="11"/>
    </row>
    <row r="122" spans="2:12" x14ac:dyDescent="0.25">
      <c r="C122" s="6"/>
    </row>
    <row r="123" spans="2:12" x14ac:dyDescent="0.25">
      <c r="C123" s="6"/>
    </row>
    <row r="124" spans="2:12" x14ac:dyDescent="0.25">
      <c r="C124" s="6"/>
    </row>
    <row r="125" spans="2:12" x14ac:dyDescent="0.25">
      <c r="C125" s="6"/>
    </row>
    <row r="126" spans="2:12" x14ac:dyDescent="0.25">
      <c r="C126" s="6"/>
    </row>
    <row r="127" spans="2:12" x14ac:dyDescent="0.25">
      <c r="C127" s="6"/>
    </row>
    <row r="128" spans="2:12" x14ac:dyDescent="0.25">
      <c r="C128" s="6"/>
    </row>
    <row r="129" spans="3:3" x14ac:dyDescent="0.25">
      <c r="C129" s="6"/>
    </row>
    <row r="130" spans="3:3" x14ac:dyDescent="0.25">
      <c r="C130" s="6"/>
    </row>
    <row r="131" spans="3:3" x14ac:dyDescent="0.25">
      <c r="C131" s="6"/>
    </row>
    <row r="132" spans="3:3" x14ac:dyDescent="0.25">
      <c r="C132" s="6"/>
    </row>
    <row r="133" spans="3:3" x14ac:dyDescent="0.25">
      <c r="C133" s="6"/>
    </row>
    <row r="134" spans="3:3" x14ac:dyDescent="0.25">
      <c r="C134" s="6"/>
    </row>
    <row r="135" spans="3:3" x14ac:dyDescent="0.25">
      <c r="C135" s="6"/>
    </row>
    <row r="136" spans="3:3" x14ac:dyDescent="0.25">
      <c r="C136" s="6"/>
    </row>
    <row r="137" spans="3:3" x14ac:dyDescent="0.25">
      <c r="C137" s="6"/>
    </row>
    <row r="138" spans="3:3" x14ac:dyDescent="0.25">
      <c r="C138" s="6"/>
    </row>
    <row r="139" spans="3:3" x14ac:dyDescent="0.25">
      <c r="C139" s="6"/>
    </row>
    <row r="140" spans="3:3" x14ac:dyDescent="0.25">
      <c r="C140" s="6"/>
    </row>
    <row r="141" spans="3:3" x14ac:dyDescent="0.25">
      <c r="C141" s="6"/>
    </row>
    <row r="142" spans="3:3" x14ac:dyDescent="0.25">
      <c r="C142" s="6"/>
    </row>
    <row r="143" spans="3:3" x14ac:dyDescent="0.25">
      <c r="C143" s="6"/>
    </row>
    <row r="144" spans="3:3" x14ac:dyDescent="0.25">
      <c r="C144" s="6"/>
    </row>
    <row r="145" spans="3:3" x14ac:dyDescent="0.25">
      <c r="C145" s="6"/>
    </row>
    <row r="146" spans="3:3" x14ac:dyDescent="0.25">
      <c r="C146" s="6"/>
    </row>
    <row r="147" spans="3:3" x14ac:dyDescent="0.25">
      <c r="C147" s="6"/>
    </row>
    <row r="148" spans="3:3" x14ac:dyDescent="0.25">
      <c r="C148" s="6"/>
    </row>
    <row r="149" spans="3:3" x14ac:dyDescent="0.25">
      <c r="C149" s="6"/>
    </row>
  </sheetData>
  <mergeCells count="31">
    <mergeCell ref="B2:G2"/>
    <mergeCell ref="B47:B58"/>
    <mergeCell ref="C47:C58"/>
    <mergeCell ref="D47:D58"/>
    <mergeCell ref="E47:E58"/>
    <mergeCell ref="G47:G58"/>
    <mergeCell ref="B39:B46"/>
    <mergeCell ref="G39:G46"/>
    <mergeCell ref="E39:E46"/>
    <mergeCell ref="D39:D46"/>
    <mergeCell ref="C39:C46"/>
    <mergeCell ref="C118:C120"/>
    <mergeCell ref="B118:B120"/>
    <mergeCell ref="E88:E101"/>
    <mergeCell ref="C88:C101"/>
    <mergeCell ref="B88:B101"/>
    <mergeCell ref="E102:E116"/>
    <mergeCell ref="C102:C116"/>
    <mergeCell ref="B102:B116"/>
    <mergeCell ref="G118:G120"/>
    <mergeCell ref="E118:E120"/>
    <mergeCell ref="D88:D101"/>
    <mergeCell ref="D118:D120"/>
    <mergeCell ref="D102:D116"/>
    <mergeCell ref="G88:G101"/>
    <mergeCell ref="G102:G116"/>
    <mergeCell ref="C59:C87"/>
    <mergeCell ref="D59:D87"/>
    <mergeCell ref="E59:E87"/>
    <mergeCell ref="B59:B87"/>
    <mergeCell ref="G59:G87"/>
  </mergeCells>
  <pageMargins left="0.17" right="0.17" top="0.3" bottom="0.2800000000000000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septembrie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2023-10-19T09:59:50Z</dcterms:modified>
</cp:coreProperties>
</file>